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0. е и 20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5" i="1" l="1"/>
  <c r="H65" i="1" s="1"/>
  <c r="H63" i="1"/>
  <c r="E62" i="1"/>
  <c r="H42" i="1"/>
  <c r="F37" i="1"/>
  <c r="E26" i="1"/>
  <c r="H30" i="1"/>
  <c r="H28" i="1"/>
  <c r="G26" i="1"/>
  <c r="F26" i="1"/>
  <c r="G25" i="1"/>
  <c r="F25" i="1"/>
  <c r="F14" i="1"/>
  <c r="G66" i="1"/>
  <c r="F66" i="1"/>
  <c r="H17" i="1"/>
  <c r="H16" i="1"/>
  <c r="G64" i="1"/>
  <c r="F64" i="1"/>
  <c r="H64" i="1" s="1"/>
  <c r="H15" i="1"/>
  <c r="G14" i="1"/>
  <c r="G62" i="1" s="1"/>
  <c r="G61" i="1" s="1"/>
  <c r="E14" i="1"/>
  <c r="E13" i="1" s="1"/>
  <c r="G13" i="1"/>
  <c r="E25" i="1" l="1"/>
  <c r="H26" i="1"/>
  <c r="H25" i="1" s="1"/>
  <c r="H14" i="1"/>
  <c r="F13" i="1"/>
  <c r="H13" i="1" s="1"/>
  <c r="F62" i="1"/>
  <c r="F61" i="1" s="1"/>
  <c r="H66" i="1"/>
  <c r="E61" i="1"/>
  <c r="H18" i="1"/>
  <c r="H38" i="1"/>
  <c r="H37" i="1" s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<sst xmlns="http://schemas.openxmlformats.org/spreadsheetml/2006/main" count="60" uniqueCount="26">
  <si>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</si>
  <si>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</si>
  <si>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</si>
  <si>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</si>
  <si>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</si>
  <si>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</si>
  <si>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</si>
  <si>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</si>
  <si>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</si>
  <si>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</si>
  <si>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</si>
  <si>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</si>
  <si>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</si>
  <si>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</si>
  <si>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</si>
  <si>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</si>
  <si>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</si>
  <si>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</si>
  <si>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</si>
  <si>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</si>
  <si>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</si>
  <si>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</si>
  <si>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</si>
  <si>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</si>
  <si>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Март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</si>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</sst>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2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52;&#1072;&#1088;&#1090;%202019%20&#1075;&#1086;&#1076;&#1072;%20&#1080;&#1089;&#1087;/&#1086;&#1090;&#1095;&#1105;&#1090;&#1099;/&#1054;&#1090;&#1095;&#1105;&#1090;&#1099;%2046&#1069;&#1057;%20&#1080;%2046&#1069;&#1069;/46&#1069;&#1057;%20&#1052;&#1072;&#1088;&#109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2.Реализация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19" sqref="K19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1.2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0.44575100000000001</v>
      </c>
      <c r="F13" s="35">
        <f>SUM(F14:F18)</f>
        <v>6.8273390000000003</v>
      </c>
      <c r="G13" s="35">
        <f>SUM(G14:G18)</f>
        <v>3.5403349999999998</v>
      </c>
      <c r="H13" s="35">
        <f t="shared" ref="H13:H18" si="0">SUM(E13:G13)</f>
        <v>10.813424999999999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0.44575100000000001</v>
      </c>
      <c r="F14" s="34">
        <f t="shared" ref="F14:G14" si="1">F19-F16</f>
        <v>5.8111350000000002</v>
      </c>
      <c r="G14" s="34">
        <f t="shared" si="1"/>
        <v>0.30409200000000003</v>
      </c>
      <c r="H14" s="35">
        <f t="shared" si="0"/>
        <v>6.5609779999999995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0.72511599999999998</v>
      </c>
      <c r="G16" s="41">
        <v>0.169178</v>
      </c>
      <c r="H16" s="40">
        <f t="shared" si="0"/>
        <v>0.89429399999999992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0.29108800000000001</v>
      </c>
      <c r="G18" s="48">
        <v>3.0670649999999999</v>
      </c>
      <c r="H18" s="47">
        <f t="shared" si="0"/>
        <v>3.3581529999999997</v>
      </c>
    </row>
    <row r="19" spans="1:8" ht="16.8" x14ac:dyDescent="0.25">
      <c r="A19" s="49"/>
      <c r="B19" s="50"/>
      <c r="C19" s="51"/>
      <c r="D19" s="52"/>
      <c r="E19" s="53">
        <v>0.44575100000000001</v>
      </c>
      <c r="F19" s="53">
        <v>6.536251</v>
      </c>
      <c r="G19" s="53">
        <v>0.47327000000000002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0.70330500000000007</v>
      </c>
      <c r="G25" s="35">
        <f>G26</f>
        <v>0.17147499999999999</v>
      </c>
      <c r="H25" s="35">
        <f>SUM(H26:H30)</f>
        <v>1.748818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0.47181200000000001</v>
      </c>
      <c r="G26" s="41">
        <f t="shared" si="2"/>
        <v>0.17147499999999999</v>
      </c>
      <c r="H26" s="40">
        <f>D26+E26+F26+G26</f>
        <v>0.64328699999999994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0.23047700000000002</v>
      </c>
      <c r="G28" s="41">
        <v>4.2841000000000004E-2</v>
      </c>
      <c r="H28" s="40">
        <f t="shared" ref="H28" si="3">SUM(E28:G28)</f>
        <v>0.27331800000000001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1.016E-3</v>
      </c>
      <c r="G30" s="41">
        <v>0.83119699999999996</v>
      </c>
      <c r="H30" s="40">
        <f>D30+E30+F30+G30</f>
        <v>0.83221299999999998</v>
      </c>
    </row>
    <row r="32" spans="1:8" x14ac:dyDescent="0.25">
      <c r="E32" s="58">
        <v>0</v>
      </c>
      <c r="F32" s="58">
        <v>0.70228900000000005</v>
      </c>
      <c r="G32" s="58">
        <v>0.21431600000000001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2.2038696178800454</v>
      </c>
      <c r="F61" s="64">
        <f>SUM(F62:F66)</f>
        <v>7.4902174826122172</v>
      </c>
      <c r="G61" s="64">
        <f>SUM(G62:G66)</f>
        <v>10.359795972522393</v>
      </c>
      <c r="H61" s="64">
        <f>SUM(H62:H66)</f>
        <v>20.053883073014656</v>
      </c>
    </row>
    <row r="62" spans="5:8" s="59" customFormat="1" ht="16.2" hidden="1" thickBot="1" x14ac:dyDescent="0.3">
      <c r="E62" s="64">
        <f>E54/E46*E14</f>
        <v>2.2038696178800454</v>
      </c>
      <c r="F62" s="64">
        <f>F54/F46*F14</f>
        <v>4.9604377621147995</v>
      </c>
      <c r="G62" s="64">
        <f>G54/G46*G14</f>
        <v>0.86619523455956804</v>
      </c>
      <c r="H62" s="64">
        <f>SUM(E62:G62)</f>
        <v>8.0305026145544129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1.5919424873096448</v>
      </c>
      <c r="G64" s="64">
        <f>G56/G48*G16</f>
        <v>0.23745831939605108</v>
      </c>
      <c r="H64" s="64">
        <f>SUM(E64:G64)</f>
        <v>1.8294008067056959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0.93783723318777301</v>
      </c>
      <c r="G66" s="64">
        <f>G58/G50*G18</f>
        <v>9.2561424185667747</v>
      </c>
      <c r="H66" s="64">
        <f>SUM(E66:G66)</f>
        <v>10.193979651754548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П.20. е и 20.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2019-05-22T03:23:24Z</dcterms:created>
  <dcterms:modified xsi:type="dcterms:W3CDTF">2019-05-22T03:24:09Z</dcterms:modified>
</cp:coreProperties>
</file>